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03" lockStructure="1"/>
  <bookViews>
    <workbookView xWindow="480" yWindow="120" windowWidth="27795" windowHeight="12585"/>
  </bookViews>
  <sheets>
    <sheet name="Lote-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1" i="1" l="1"/>
  <c r="P4" i="1" s="1"/>
  <c r="L29" i="1" s="1"/>
  <c r="I21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P1" i="1" l="1"/>
  <c r="L14" i="1" s="1"/>
  <c r="P5" i="1"/>
  <c r="L35" i="1" s="1"/>
  <c r="L36" i="1" s="1"/>
  <c r="Q36" i="1" s="1"/>
  <c r="P2" i="1"/>
  <c r="L19" i="1" s="1"/>
  <c r="L20" i="1" s="1"/>
  <c r="L21" i="1" s="1"/>
  <c r="Q21" i="1" s="1"/>
  <c r="P3" i="1"/>
  <c r="L24" i="1" s="1"/>
  <c r="L30" i="1"/>
  <c r="Q30" i="1"/>
  <c r="L25" i="1"/>
  <c r="Q25" i="1"/>
  <c r="Q15" i="1"/>
  <c r="L15" i="1"/>
  <c r="M36" i="1"/>
  <c r="Q20" i="1"/>
  <c r="M21" i="1" l="1"/>
  <c r="M26" i="1"/>
  <c r="L26" i="1"/>
  <c r="Q26" i="1" s="1"/>
  <c r="M16" i="1"/>
  <c r="L16" i="1"/>
  <c r="Q16" i="1" s="1"/>
  <c r="M31" i="1"/>
  <c r="L31" i="1"/>
  <c r="Q31" i="1" s="1"/>
  <c r="M8" i="1" l="1"/>
  <c r="C76" i="1" s="1"/>
</calcChain>
</file>

<file path=xl/sharedStrings.xml><?xml version="1.0" encoding="utf-8"?>
<sst xmlns="http://schemas.openxmlformats.org/spreadsheetml/2006/main" count="167" uniqueCount="117">
  <si>
    <t>PREFEITURA MUN. DE ANHANGUERA - GO</t>
  </si>
  <si>
    <t>Planilha para Proposta do Pregão Nº 010/2017 Lote Nº 1</t>
  </si>
  <si>
    <t>PROPOSTA DE PREÇO</t>
  </si>
  <si>
    <t>MATERIAL DE CONSTRUÇÃO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</si>
  <si>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</si>
  <si>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</si>
  <si>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</si>
  <si>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</si>
  <si>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</si>
  <si>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</si>
  <si>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</si>
  <si>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</si>
  <si>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</si>
  <si>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</si>
  <si>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ANHANGUERA, 09:00  HORAS DO DIA  14/06/2017.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</si>
  <si>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</si>
  <si>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</si>
  <si>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</si>
  <si>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</si>
  <si>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</si>
  <si>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</si>
  <si>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</si>
  <si>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</si>
  <si>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ARAME RECOZIDO 18</t>
  </si>
  <si>
    <t>AREIA FINA</t>
  </si>
  <si>
    <t>AREIA GROSSA</t>
  </si>
  <si>
    <t>AREIA MEDIA</t>
  </si>
  <si>
    <t>ARGAMASSA AC 1 SACO 20 KG</t>
  </si>
  <si>
    <t>BRITA N° 01</t>
  </si>
  <si>
    <t>CAIBROTE 05 X 3.5 DE 4.50 METROS</t>
  </si>
  <si>
    <t>CAIXA DE AGUA POLIURETANO 500 LT COM TAMPA</t>
  </si>
  <si>
    <t>CAIXA DE DESCARGA EXTERNA (PVC)</t>
  </si>
  <si>
    <t>CAIXA DE LUZ PVC 4X2</t>
  </si>
  <si>
    <t>CAL HIDRATADO 20 KG</t>
  </si>
  <si>
    <t>CAL PINTURA 08 KILOS</t>
  </si>
  <si>
    <t>CANO DE 1 POLEGADA SOLDÁVEL</t>
  </si>
  <si>
    <t>CANO DE 1/2 POLEGADA SOLDÁVEL</t>
  </si>
  <si>
    <t>CANO DE 100 POLEGADA SOLDÁVEL</t>
  </si>
  <si>
    <t>CANO DE 40 POLEGADA SOLDÁVEL</t>
  </si>
  <si>
    <t>CANO DE 50 POLEGADA SOLDÁVEL</t>
  </si>
  <si>
    <t>CIMENTO CP 320 - 50KG</t>
  </si>
  <si>
    <t>CURVA 45 GRAUS PVC 25 MM SOLDAVEL</t>
  </si>
  <si>
    <t>CURVA 90 GRAUS 25 MM SOLDÁVEL</t>
  </si>
  <si>
    <t>FERRO CA - 50 10 MM</t>
  </si>
  <si>
    <t>FERRO CA - 50 8.0 MM</t>
  </si>
  <si>
    <t>FERRO CA - 60 4.2 MM</t>
  </si>
  <si>
    <t>FIO DE COBRE 1.5MM - ROLO COM 100 METROS</t>
  </si>
  <si>
    <t>FIO DE COBRE 2.5MM - ROLO COM 100 METROS</t>
  </si>
  <si>
    <t>JANELA TIPO VENEZIANA (1.00 X 1.00) COM GRADE</t>
  </si>
  <si>
    <t>JOELHO AZUL LR 25MM</t>
  </si>
  <si>
    <t>KIT PARA BANHEIRO</t>
  </si>
  <si>
    <t>LIXA N 80</t>
  </si>
  <si>
    <t>MANGUEIRA CONRRUGADA 3/4</t>
  </si>
  <si>
    <t>MANGUEIRA POLETILENO</t>
  </si>
  <si>
    <t>PORTA DE MADEIRA LISA (0.80 X 2.10 / 0.70 X 2.10)</t>
  </si>
  <si>
    <t>PORTA METALICA TIPO VENEZIANA (0.80 X 2.10)</t>
  </si>
  <si>
    <t>PORTAL DE MADEIRA PARA PORTA (0.80 X 2.10 / 0.70 X 2.10)</t>
  </si>
  <si>
    <t>PREGO15X15</t>
  </si>
  <si>
    <t>PREGO 17X21</t>
  </si>
  <si>
    <t>PREGO 20X30</t>
  </si>
  <si>
    <t>REDUÇÃO  50X40 SOLDÁVEL</t>
  </si>
  <si>
    <t>ROLDANA 30X30</t>
  </si>
  <si>
    <t>un</t>
  </si>
  <si>
    <t>SIFÃO PVC PARA LAVATORIO</t>
  </si>
  <si>
    <t>TANQUE DE MARMORE SINTET. 1 CUBA 1 BATEDOR</t>
  </si>
  <si>
    <t>TELHA PLANZINHA DE BARRO</t>
  </si>
  <si>
    <t>TIJOLO COMUM 5 X 10 X 20</t>
  </si>
  <si>
    <t>TIJOLO FURADO 10 X 15 X 30</t>
  </si>
  <si>
    <t>TINTA ESMALTE GALÃO 3.600MM PARA VENEZIANA</t>
  </si>
  <si>
    <t>TINTA ESMALTE SINTETICO GALÃO 3.600 MM</t>
  </si>
  <si>
    <t>TINTA PVA  CAIXA 18 LITROS - BRANCO GELO</t>
  </si>
  <si>
    <t>TINTA PVA  CAIXA 18 LITROS - VERDE CANA</t>
  </si>
  <si>
    <t>TORNEIRA PARA PIA PAREDE 1/2 METAL</t>
  </si>
  <si>
    <t>VIGOTAS 06X12 DE 8 METROS</t>
  </si>
  <si>
    <t>VIGOTAS 06X16 DE 8 METROS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</si>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</sst>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10.2851562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76</v>
      </c>
      <c r="J1" s="23" t="s">
        <v>95</v>
      </c>
      <c r="K1" s="23" t="s">
        <v>103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77</v>
      </c>
      <c r="J2" s="23" t="s">
        <v>96</v>
      </c>
      <c r="K2" s="23" t="s">
        <v>104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78</v>
      </c>
      <c r="J3" s="23" t="s">
        <v>97</v>
      </c>
      <c r="K3" s="23" t="s">
        <v>105</v>
      </c>
      <c r="P3" s="23" t="str">
        <f>MID(M1,7,3)</f>
        <v>000</v>
      </c>
    </row>
    <row r="4" spans="1:17" x14ac:dyDescent="0.25">
      <c r="I4" s="23" t="s">
        <v>79</v>
      </c>
      <c r="J4" s="23" t="s">
        <v>98</v>
      </c>
      <c r="K4" s="23" t="s">
        <v>106</v>
      </c>
      <c r="P4" s="23" t="str">
        <f>MID(M1,10,3)</f>
        <v>000</v>
      </c>
    </row>
    <row r="5" spans="1:17" x14ac:dyDescent="0.25">
      <c r="I5" s="23" t="s">
        <v>80</v>
      </c>
      <c r="J5" s="23" t="s">
        <v>99</v>
      </c>
      <c r="K5" s="23" t="s">
        <v>107</v>
      </c>
      <c r="P5" s="23" t="str">
        <f>IF(VALUE(MID(M1,14,2))&gt;0,MID(M1,14,2),"000")</f>
        <v>000</v>
      </c>
    </row>
    <row r="6" spans="1:17" x14ac:dyDescent="0.25">
      <c r="I6" s="23" t="s">
        <v>81</v>
      </c>
      <c r="J6" s="23" t="s">
        <v>100</v>
      </c>
      <c r="K6" s="23" t="s">
        <v>108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82</v>
      </c>
      <c r="J7" s="23" t="s">
        <v>101</v>
      </c>
      <c r="K7" s="23" t="s">
        <v>109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83</v>
      </c>
      <c r="J8" s="23" t="s">
        <v>102</v>
      </c>
      <c r="K8" s="23" t="s">
        <v>110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84</v>
      </c>
      <c r="J9" s="23" t="s">
        <v>103</v>
      </c>
      <c r="K9" s="23" t="s">
        <v>111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85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86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87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88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89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90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91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92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93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94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G74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x14ac:dyDescent="0.25">
      <c r="A23" s="14">
        <v>1</v>
      </c>
      <c r="B23" s="14" t="s">
        <v>22</v>
      </c>
      <c r="C23" s="16">
        <v>200</v>
      </c>
      <c r="D23" s="17" t="s">
        <v>23</v>
      </c>
      <c r="E23" s="18"/>
      <c r="F23" s="19"/>
      <c r="G23" s="20">
        <f>IFERROR(C23*F23,0)</f>
        <v>0</v>
      </c>
      <c r="Z23" s="15">
        <v>1731</v>
      </c>
    </row>
    <row r="24" spans="1:26" x14ac:dyDescent="0.25">
      <c r="A24" s="14">
        <v>2</v>
      </c>
      <c r="B24" s="14" t="s">
        <v>22</v>
      </c>
      <c r="C24" s="16">
        <v>100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1732</v>
      </c>
    </row>
    <row r="25" spans="1:26" x14ac:dyDescent="0.25">
      <c r="A25" s="14">
        <v>3</v>
      </c>
      <c r="B25" s="14" t="s">
        <v>22</v>
      </c>
      <c r="C25" s="16">
        <v>100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1733</v>
      </c>
    </row>
    <row r="26" spans="1:26" x14ac:dyDescent="0.25">
      <c r="A26" s="14">
        <v>4</v>
      </c>
      <c r="B26" s="14" t="s">
        <v>22</v>
      </c>
      <c r="C26" s="16">
        <v>100</v>
      </c>
      <c r="D26" s="17" t="s">
        <v>26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1734</v>
      </c>
    </row>
    <row r="27" spans="1:26" x14ac:dyDescent="0.25">
      <c r="A27" s="14">
        <v>5</v>
      </c>
      <c r="B27" s="14" t="s">
        <v>22</v>
      </c>
      <c r="C27" s="16">
        <v>50</v>
      </c>
      <c r="D27" s="17" t="s">
        <v>27</v>
      </c>
      <c r="E27" s="18"/>
      <c r="F27" s="19"/>
      <c r="G27" s="20">
        <f>IFERROR(C27*F27,0)</f>
        <v>0</v>
      </c>
      <c r="Z27" s="15">
        <v>1735</v>
      </c>
    </row>
    <row r="28" spans="1:26" x14ac:dyDescent="0.25">
      <c r="A28" s="14">
        <v>6</v>
      </c>
      <c r="B28" s="14" t="s">
        <v>22</v>
      </c>
      <c r="C28" s="16">
        <v>100</v>
      </c>
      <c r="D28" s="17" t="s">
        <v>28</v>
      </c>
      <c r="E28" s="18"/>
      <c r="F28" s="19"/>
      <c r="G28" s="20">
        <f>IFERROR(C28*F28,0)</f>
        <v>0</v>
      </c>
      <c r="Z28" s="15">
        <v>1736</v>
      </c>
    </row>
    <row r="29" spans="1:26" x14ac:dyDescent="0.25">
      <c r="A29" s="14">
        <v>7</v>
      </c>
      <c r="B29" s="14" t="s">
        <v>22</v>
      </c>
      <c r="C29" s="16">
        <v>600</v>
      </c>
      <c r="D29" s="17" t="s">
        <v>29</v>
      </c>
      <c r="E29" s="18"/>
      <c r="F29" s="19"/>
      <c r="G29" s="20">
        <f>IFERROR(C29*F29,0)</f>
        <v>0</v>
      </c>
      <c r="L29" s="23" t="str">
        <f>P4</f>
        <v>000</v>
      </c>
      <c r="Z29" s="15">
        <v>1737</v>
      </c>
    </row>
    <row r="30" spans="1:26" ht="22.5" x14ac:dyDescent="0.25">
      <c r="A30" s="14">
        <v>8</v>
      </c>
      <c r="B30" s="14" t="s">
        <v>22</v>
      </c>
      <c r="C30" s="16">
        <v>10</v>
      </c>
      <c r="D30" s="17" t="s">
        <v>30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1738</v>
      </c>
    </row>
    <row r="31" spans="1:26" x14ac:dyDescent="0.25">
      <c r="A31" s="14">
        <v>9</v>
      </c>
      <c r="B31" s="14" t="s">
        <v>22</v>
      </c>
      <c r="C31" s="16">
        <v>10</v>
      </c>
      <c r="D31" s="17" t="s">
        <v>31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1739</v>
      </c>
    </row>
    <row r="32" spans="1:26" x14ac:dyDescent="0.25">
      <c r="A32" s="14">
        <v>10</v>
      </c>
      <c r="B32" s="14" t="s">
        <v>22</v>
      </c>
      <c r="C32" s="16">
        <v>150</v>
      </c>
      <c r="D32" s="17" t="s">
        <v>32</v>
      </c>
      <c r="E32" s="18"/>
      <c r="F32" s="19"/>
      <c r="G32" s="20">
        <f>IFERROR(C32*F32,0)</f>
        <v>0</v>
      </c>
      <c r="Z32" s="15">
        <v>1740</v>
      </c>
    </row>
    <row r="33" spans="1:26" x14ac:dyDescent="0.25">
      <c r="A33" s="14">
        <v>11</v>
      </c>
      <c r="B33" s="14" t="s">
        <v>22</v>
      </c>
      <c r="C33" s="16">
        <v>150</v>
      </c>
      <c r="D33" s="17" t="s">
        <v>33</v>
      </c>
      <c r="E33" s="18"/>
      <c r="F33" s="19"/>
      <c r="G33" s="20">
        <f>IFERROR(C33*F33,0)</f>
        <v>0</v>
      </c>
      <c r="Z33" s="15">
        <v>464</v>
      </c>
    </row>
    <row r="34" spans="1:26" x14ac:dyDescent="0.25">
      <c r="A34" s="14">
        <v>12</v>
      </c>
      <c r="B34" s="14" t="s">
        <v>22</v>
      </c>
      <c r="C34" s="16">
        <v>100</v>
      </c>
      <c r="D34" s="17" t="s">
        <v>34</v>
      </c>
      <c r="E34" s="18"/>
      <c r="F34" s="19"/>
      <c r="G34" s="20">
        <f>IFERROR(C34*F34,0)</f>
        <v>0</v>
      </c>
      <c r="Z34" s="15">
        <v>1741</v>
      </c>
    </row>
    <row r="35" spans="1:26" x14ac:dyDescent="0.25">
      <c r="A35" s="14">
        <v>13</v>
      </c>
      <c r="B35" s="14" t="s">
        <v>22</v>
      </c>
      <c r="C35" s="16">
        <v>50</v>
      </c>
      <c r="D35" s="17" t="s">
        <v>35</v>
      </c>
      <c r="E35" s="18"/>
      <c r="F35" s="19"/>
      <c r="G35" s="20">
        <f>IFERROR(C35*F35,0)</f>
        <v>0</v>
      </c>
      <c r="L35" s="23" t="str">
        <f>P5</f>
        <v>000</v>
      </c>
      <c r="Z35" s="15">
        <v>1742</v>
      </c>
    </row>
    <row r="36" spans="1:26" x14ac:dyDescent="0.25">
      <c r="A36" s="14">
        <v>14</v>
      </c>
      <c r="B36" s="14" t="s">
        <v>22</v>
      </c>
      <c r="C36" s="16">
        <v>50</v>
      </c>
      <c r="D36" s="17" t="s">
        <v>36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1743</v>
      </c>
    </row>
    <row r="37" spans="1:26" x14ac:dyDescent="0.25">
      <c r="A37" s="14">
        <v>15</v>
      </c>
      <c r="B37" s="14" t="s">
        <v>22</v>
      </c>
      <c r="C37" s="16">
        <v>20</v>
      </c>
      <c r="D37" s="17" t="s">
        <v>37</v>
      </c>
      <c r="E37" s="18"/>
      <c r="F37" s="19"/>
      <c r="G37" s="20">
        <f>IFERROR(C37*F37,0)</f>
        <v>0</v>
      </c>
      <c r="Z37" s="15">
        <v>1744</v>
      </c>
    </row>
    <row r="38" spans="1:26" x14ac:dyDescent="0.25">
      <c r="A38" s="14">
        <v>16</v>
      </c>
      <c r="B38" s="14" t="s">
        <v>22</v>
      </c>
      <c r="C38" s="16">
        <v>20</v>
      </c>
      <c r="D38" s="17" t="s">
        <v>38</v>
      </c>
      <c r="E38" s="18"/>
      <c r="F38" s="19"/>
      <c r="G38" s="20">
        <f>IFERROR(C38*F38,0)</f>
        <v>0</v>
      </c>
      <c r="Z38" s="15">
        <v>1745</v>
      </c>
    </row>
    <row r="39" spans="1:26" x14ac:dyDescent="0.25">
      <c r="A39" s="14">
        <v>17</v>
      </c>
      <c r="B39" s="14" t="s">
        <v>22</v>
      </c>
      <c r="C39" s="16">
        <v>20</v>
      </c>
      <c r="D39" s="17" t="s">
        <v>39</v>
      </c>
      <c r="E39" s="18"/>
      <c r="F39" s="19"/>
      <c r="G39" s="20">
        <f>IFERROR(C39*F39,0)</f>
        <v>0</v>
      </c>
      <c r="Z39" s="15">
        <v>1746</v>
      </c>
    </row>
    <row r="40" spans="1:26" x14ac:dyDescent="0.25">
      <c r="A40" s="14">
        <v>18</v>
      </c>
      <c r="B40" s="14" t="s">
        <v>22</v>
      </c>
      <c r="C40" s="16">
        <v>250</v>
      </c>
      <c r="D40" s="17" t="s">
        <v>40</v>
      </c>
      <c r="E40" s="18"/>
      <c r="F40" s="19"/>
      <c r="G40" s="20">
        <f>IFERROR(C40*F40,0)</f>
        <v>0</v>
      </c>
      <c r="Z40" s="15">
        <v>1747</v>
      </c>
    </row>
    <row r="41" spans="1:26" ht="22.5" x14ac:dyDescent="0.25">
      <c r="A41" s="14">
        <v>19</v>
      </c>
      <c r="B41" s="14" t="s">
        <v>22</v>
      </c>
      <c r="C41" s="16">
        <v>100</v>
      </c>
      <c r="D41" s="17" t="s">
        <v>41</v>
      </c>
      <c r="E41" s="18"/>
      <c r="F41" s="19"/>
      <c r="G41" s="20">
        <f>IFERROR(C41*F41,0)</f>
        <v>0</v>
      </c>
      <c r="Z41" s="15">
        <v>1748</v>
      </c>
    </row>
    <row r="42" spans="1:26" x14ac:dyDescent="0.25">
      <c r="A42" s="14">
        <v>20</v>
      </c>
      <c r="B42" s="14" t="s">
        <v>22</v>
      </c>
      <c r="C42" s="16">
        <v>100</v>
      </c>
      <c r="D42" s="17" t="s">
        <v>42</v>
      </c>
      <c r="E42" s="18"/>
      <c r="F42" s="19"/>
      <c r="G42" s="20">
        <f>IFERROR(C42*F42,0)</f>
        <v>0</v>
      </c>
      <c r="Z42" s="15">
        <v>1749</v>
      </c>
    </row>
    <row r="43" spans="1:26" x14ac:dyDescent="0.25">
      <c r="A43" s="14">
        <v>21</v>
      </c>
      <c r="B43" s="14" t="s">
        <v>22</v>
      </c>
      <c r="C43" s="16">
        <v>200</v>
      </c>
      <c r="D43" s="17" t="s">
        <v>43</v>
      </c>
      <c r="E43" s="18"/>
      <c r="F43" s="19"/>
      <c r="G43" s="20">
        <f>IFERROR(C43*F43,0)</f>
        <v>0</v>
      </c>
      <c r="Z43" s="15">
        <v>1750</v>
      </c>
    </row>
    <row r="44" spans="1:26" x14ac:dyDescent="0.25">
      <c r="A44" s="14">
        <v>22</v>
      </c>
      <c r="B44" s="14" t="s">
        <v>22</v>
      </c>
      <c r="C44" s="16">
        <v>200</v>
      </c>
      <c r="D44" s="17" t="s">
        <v>44</v>
      </c>
      <c r="E44" s="18"/>
      <c r="F44" s="19"/>
      <c r="G44" s="20">
        <f>IFERROR(C44*F44,0)</f>
        <v>0</v>
      </c>
      <c r="Z44" s="15">
        <v>1751</v>
      </c>
    </row>
    <row r="45" spans="1:26" x14ac:dyDescent="0.25">
      <c r="A45" s="14">
        <v>23</v>
      </c>
      <c r="B45" s="14" t="s">
        <v>22</v>
      </c>
      <c r="C45" s="16">
        <v>200</v>
      </c>
      <c r="D45" s="17" t="s">
        <v>45</v>
      </c>
      <c r="E45" s="18"/>
      <c r="F45" s="19"/>
      <c r="G45" s="20">
        <f>IFERROR(C45*F45,0)</f>
        <v>0</v>
      </c>
      <c r="Z45" s="15">
        <v>1752</v>
      </c>
    </row>
    <row r="46" spans="1:26" ht="22.5" x14ac:dyDescent="0.25">
      <c r="A46" s="14">
        <v>24</v>
      </c>
      <c r="B46" s="14" t="s">
        <v>22</v>
      </c>
      <c r="C46" s="16">
        <v>20</v>
      </c>
      <c r="D46" s="17" t="s">
        <v>46</v>
      </c>
      <c r="E46" s="18"/>
      <c r="F46" s="19"/>
      <c r="G46" s="20">
        <f>IFERROR(C46*F46,0)</f>
        <v>0</v>
      </c>
      <c r="Z46" s="15">
        <v>1753</v>
      </c>
    </row>
    <row r="47" spans="1:26" ht="22.5" x14ac:dyDescent="0.25">
      <c r="A47" s="14">
        <v>25</v>
      </c>
      <c r="B47" s="14" t="s">
        <v>22</v>
      </c>
      <c r="C47" s="16">
        <v>50</v>
      </c>
      <c r="D47" s="17" t="s">
        <v>47</v>
      </c>
      <c r="E47" s="18"/>
      <c r="F47" s="19"/>
      <c r="G47" s="20">
        <f>IFERROR(C47*F47,0)</f>
        <v>0</v>
      </c>
      <c r="Z47" s="15">
        <v>1754</v>
      </c>
    </row>
    <row r="48" spans="1:26" ht="22.5" x14ac:dyDescent="0.25">
      <c r="A48" s="14">
        <v>26</v>
      </c>
      <c r="B48" s="14" t="s">
        <v>22</v>
      </c>
      <c r="C48" s="16">
        <v>30</v>
      </c>
      <c r="D48" s="17" t="s">
        <v>48</v>
      </c>
      <c r="E48" s="18"/>
      <c r="F48" s="19"/>
      <c r="G48" s="20">
        <f>IFERROR(C48*F48,0)</f>
        <v>0</v>
      </c>
      <c r="Z48" s="15">
        <v>1755</v>
      </c>
    </row>
    <row r="49" spans="1:26" x14ac:dyDescent="0.25">
      <c r="A49" s="14">
        <v>27</v>
      </c>
      <c r="B49" s="14" t="s">
        <v>22</v>
      </c>
      <c r="C49" s="16">
        <v>200</v>
      </c>
      <c r="D49" s="17" t="s">
        <v>49</v>
      </c>
      <c r="E49" s="18"/>
      <c r="F49" s="19"/>
      <c r="G49" s="20">
        <f>IFERROR(C49*F49,0)</f>
        <v>0</v>
      </c>
      <c r="Z49" s="15">
        <v>1756</v>
      </c>
    </row>
    <row r="50" spans="1:26" x14ac:dyDescent="0.25">
      <c r="A50" s="14">
        <v>28</v>
      </c>
      <c r="B50" s="14" t="s">
        <v>22</v>
      </c>
      <c r="C50" s="16">
        <v>10</v>
      </c>
      <c r="D50" s="17" t="s">
        <v>50</v>
      </c>
      <c r="E50" s="18"/>
      <c r="F50" s="19"/>
      <c r="G50" s="20">
        <f>IFERROR(C50*F50,0)</f>
        <v>0</v>
      </c>
      <c r="Z50" s="15">
        <v>1757</v>
      </c>
    </row>
    <row r="51" spans="1:26" x14ac:dyDescent="0.25">
      <c r="A51" s="14">
        <v>29</v>
      </c>
      <c r="B51" s="14" t="s">
        <v>22</v>
      </c>
      <c r="C51" s="16">
        <v>200</v>
      </c>
      <c r="D51" s="17" t="s">
        <v>51</v>
      </c>
      <c r="E51" s="18"/>
      <c r="F51" s="19"/>
      <c r="G51" s="20">
        <f>IFERROR(C51*F51,0)</f>
        <v>0</v>
      </c>
      <c r="Z51" s="15">
        <v>1758</v>
      </c>
    </row>
    <row r="52" spans="1:26" x14ac:dyDescent="0.25">
      <c r="A52" s="14">
        <v>30</v>
      </c>
      <c r="B52" s="14" t="s">
        <v>22</v>
      </c>
      <c r="C52" s="16">
        <v>100</v>
      </c>
      <c r="D52" s="17" t="s">
        <v>52</v>
      </c>
      <c r="E52" s="18"/>
      <c r="F52" s="19"/>
      <c r="G52" s="20">
        <f>IFERROR(C52*F52,0)</f>
        <v>0</v>
      </c>
      <c r="Z52" s="15">
        <v>1759</v>
      </c>
    </row>
    <row r="53" spans="1:26" x14ac:dyDescent="0.25">
      <c r="A53" s="14">
        <v>31</v>
      </c>
      <c r="B53" s="14" t="s">
        <v>22</v>
      </c>
      <c r="C53" s="16">
        <v>100</v>
      </c>
      <c r="D53" s="17" t="s">
        <v>53</v>
      </c>
      <c r="E53" s="18"/>
      <c r="F53" s="19"/>
      <c r="G53" s="20">
        <f>IFERROR(C53*F53,0)</f>
        <v>0</v>
      </c>
      <c r="Z53" s="15">
        <v>1760</v>
      </c>
    </row>
    <row r="54" spans="1:26" ht="22.5" x14ac:dyDescent="0.25">
      <c r="A54" s="14">
        <v>32</v>
      </c>
      <c r="B54" s="14" t="s">
        <v>22</v>
      </c>
      <c r="C54" s="16">
        <v>15</v>
      </c>
      <c r="D54" s="17" t="s">
        <v>54</v>
      </c>
      <c r="E54" s="18"/>
      <c r="F54" s="19"/>
      <c r="G54" s="20">
        <f>IFERROR(C54*F54,0)</f>
        <v>0</v>
      </c>
      <c r="Z54" s="15">
        <v>1761</v>
      </c>
    </row>
    <row r="55" spans="1:26" ht="22.5" x14ac:dyDescent="0.25">
      <c r="A55" s="14">
        <v>33</v>
      </c>
      <c r="B55" s="14" t="s">
        <v>22</v>
      </c>
      <c r="C55" s="16">
        <v>50</v>
      </c>
      <c r="D55" s="17" t="s">
        <v>55</v>
      </c>
      <c r="E55" s="18"/>
      <c r="F55" s="19"/>
      <c r="G55" s="20">
        <f>IFERROR(C55*F55,0)</f>
        <v>0</v>
      </c>
      <c r="Z55" s="15">
        <v>1762</v>
      </c>
    </row>
    <row r="56" spans="1:26" ht="22.5" x14ac:dyDescent="0.25">
      <c r="A56" s="14">
        <v>34</v>
      </c>
      <c r="B56" s="14" t="s">
        <v>22</v>
      </c>
      <c r="C56" s="16">
        <v>50</v>
      </c>
      <c r="D56" s="17" t="s">
        <v>56</v>
      </c>
      <c r="E56" s="18"/>
      <c r="F56" s="19"/>
      <c r="G56" s="20">
        <f>IFERROR(C56*F56,0)</f>
        <v>0</v>
      </c>
      <c r="Z56" s="15">
        <v>1763</v>
      </c>
    </row>
    <row r="57" spans="1:26" x14ac:dyDescent="0.25">
      <c r="A57" s="14">
        <v>35</v>
      </c>
      <c r="B57" s="14" t="s">
        <v>22</v>
      </c>
      <c r="C57" s="16">
        <v>30</v>
      </c>
      <c r="D57" s="17" t="s">
        <v>57</v>
      </c>
      <c r="E57" s="18"/>
      <c r="F57" s="19"/>
      <c r="G57" s="20">
        <f>IFERROR(C57*F57,0)</f>
        <v>0</v>
      </c>
      <c r="Z57" s="15">
        <v>469</v>
      </c>
    </row>
    <row r="58" spans="1:26" x14ac:dyDescent="0.25">
      <c r="A58" s="14">
        <v>36</v>
      </c>
      <c r="B58" s="14" t="s">
        <v>22</v>
      </c>
      <c r="C58" s="16">
        <v>30</v>
      </c>
      <c r="D58" s="17" t="s">
        <v>58</v>
      </c>
      <c r="E58" s="18"/>
      <c r="F58" s="19"/>
      <c r="G58" s="20">
        <f>IFERROR(C58*F58,0)</f>
        <v>0</v>
      </c>
      <c r="Z58" s="15">
        <v>470</v>
      </c>
    </row>
    <row r="59" spans="1:26" x14ac:dyDescent="0.25">
      <c r="A59" s="14">
        <v>37</v>
      </c>
      <c r="B59" s="14" t="s">
        <v>22</v>
      </c>
      <c r="C59" s="16">
        <v>30</v>
      </c>
      <c r="D59" s="17" t="s">
        <v>59</v>
      </c>
      <c r="E59" s="18"/>
      <c r="F59" s="19"/>
      <c r="G59" s="20">
        <f>IFERROR(C59*F59,0)</f>
        <v>0</v>
      </c>
      <c r="Z59" s="15">
        <v>1764</v>
      </c>
    </row>
    <row r="60" spans="1:26" x14ac:dyDescent="0.25">
      <c r="A60" s="14">
        <v>38</v>
      </c>
      <c r="B60" s="14" t="s">
        <v>22</v>
      </c>
      <c r="C60" s="16">
        <v>200</v>
      </c>
      <c r="D60" s="17" t="s">
        <v>60</v>
      </c>
      <c r="E60" s="18"/>
      <c r="F60" s="19"/>
      <c r="G60" s="20">
        <f>IFERROR(C60*F60,0)</f>
        <v>0</v>
      </c>
      <c r="Z60" s="15">
        <v>1765</v>
      </c>
    </row>
    <row r="61" spans="1:26" x14ac:dyDescent="0.25">
      <c r="A61" s="14">
        <v>39</v>
      </c>
      <c r="B61" s="14" t="s">
        <v>22</v>
      </c>
      <c r="C61" s="16">
        <v>200</v>
      </c>
      <c r="D61" s="17" t="s">
        <v>61</v>
      </c>
      <c r="E61" s="18"/>
      <c r="F61" s="19"/>
      <c r="G61" s="20">
        <f>IFERROR(C61*F61,0)</f>
        <v>0</v>
      </c>
      <c r="Z61" s="15">
        <v>1766</v>
      </c>
    </row>
    <row r="62" spans="1:26" x14ac:dyDescent="0.25">
      <c r="A62" s="14">
        <v>40</v>
      </c>
      <c r="B62" s="14" t="s">
        <v>62</v>
      </c>
      <c r="C62" s="16">
        <v>10</v>
      </c>
      <c r="D62" s="17" t="s">
        <v>63</v>
      </c>
      <c r="E62" s="18"/>
      <c r="F62" s="19"/>
      <c r="G62" s="20">
        <f>IFERROR(C62*F62,0)</f>
        <v>0</v>
      </c>
      <c r="Z62" s="15">
        <v>1767</v>
      </c>
    </row>
    <row r="63" spans="1:26" ht="22.5" x14ac:dyDescent="0.25">
      <c r="A63" s="14">
        <v>41</v>
      </c>
      <c r="B63" s="14" t="s">
        <v>22</v>
      </c>
      <c r="C63" s="16">
        <v>10</v>
      </c>
      <c r="D63" s="17" t="s">
        <v>64</v>
      </c>
      <c r="E63" s="18"/>
      <c r="F63" s="19"/>
      <c r="G63" s="20">
        <f>IFERROR(C63*F63,0)</f>
        <v>0</v>
      </c>
      <c r="Z63" s="15">
        <v>1768</v>
      </c>
    </row>
    <row r="64" spans="1:26" x14ac:dyDescent="0.25">
      <c r="A64" s="14">
        <v>42</v>
      </c>
      <c r="B64" s="14" t="s">
        <v>22</v>
      </c>
      <c r="C64" s="16">
        <v>15000</v>
      </c>
      <c r="D64" s="17" t="s">
        <v>65</v>
      </c>
      <c r="E64" s="18"/>
      <c r="F64" s="19"/>
      <c r="G64" s="20">
        <f>IFERROR(C64*F64,0)</f>
        <v>0</v>
      </c>
      <c r="Z64" s="15">
        <v>1769</v>
      </c>
    </row>
    <row r="65" spans="1:26" x14ac:dyDescent="0.25">
      <c r="A65" s="14">
        <v>43</v>
      </c>
      <c r="B65" s="14" t="s">
        <v>22</v>
      </c>
      <c r="C65" s="16">
        <v>30000</v>
      </c>
      <c r="D65" s="17" t="s">
        <v>66</v>
      </c>
      <c r="E65" s="18"/>
      <c r="F65" s="19"/>
      <c r="G65" s="20">
        <f>IFERROR(C65*F65,0)</f>
        <v>0</v>
      </c>
      <c r="Z65" s="15">
        <v>1770</v>
      </c>
    </row>
    <row r="66" spans="1:26" x14ac:dyDescent="0.25">
      <c r="A66" s="14">
        <v>44</v>
      </c>
      <c r="B66" s="14" t="s">
        <v>22</v>
      </c>
      <c r="C66" s="16">
        <v>5000</v>
      </c>
      <c r="D66" s="17" t="s">
        <v>67</v>
      </c>
      <c r="E66" s="18"/>
      <c r="F66" s="19"/>
      <c r="G66" s="20">
        <f>IFERROR(C66*F66,0)</f>
        <v>0</v>
      </c>
      <c r="Z66" s="15">
        <v>1771</v>
      </c>
    </row>
    <row r="67" spans="1:26" ht="22.5" x14ac:dyDescent="0.25">
      <c r="A67" s="14">
        <v>45</v>
      </c>
      <c r="B67" s="14" t="s">
        <v>22</v>
      </c>
      <c r="C67" s="16">
        <v>30</v>
      </c>
      <c r="D67" s="17" t="s">
        <v>68</v>
      </c>
      <c r="E67" s="18"/>
      <c r="F67" s="19"/>
      <c r="G67" s="20">
        <f>IFERROR(C67*F67,0)</f>
        <v>0</v>
      </c>
      <c r="Z67" s="15">
        <v>1772</v>
      </c>
    </row>
    <row r="68" spans="1:26" ht="22.5" x14ac:dyDescent="0.25">
      <c r="A68" s="14">
        <v>46</v>
      </c>
      <c r="B68" s="14" t="s">
        <v>22</v>
      </c>
      <c r="C68" s="16">
        <v>20</v>
      </c>
      <c r="D68" s="17" t="s">
        <v>69</v>
      </c>
      <c r="E68" s="18"/>
      <c r="F68" s="19"/>
      <c r="G68" s="20">
        <f>IFERROR(C68*F68,0)</f>
        <v>0</v>
      </c>
      <c r="Z68" s="15">
        <v>1773</v>
      </c>
    </row>
    <row r="69" spans="1:26" ht="22.5" x14ac:dyDescent="0.25">
      <c r="A69" s="14">
        <v>47</v>
      </c>
      <c r="B69" s="14" t="s">
        <v>22</v>
      </c>
      <c r="C69" s="16">
        <v>50</v>
      </c>
      <c r="D69" s="17" t="s">
        <v>70</v>
      </c>
      <c r="E69" s="18"/>
      <c r="F69" s="19"/>
      <c r="G69" s="20">
        <f>IFERROR(C69*F69,0)</f>
        <v>0</v>
      </c>
      <c r="Z69" s="15">
        <v>1774</v>
      </c>
    </row>
    <row r="70" spans="1:26" ht="22.5" x14ac:dyDescent="0.25">
      <c r="A70" s="14">
        <v>48</v>
      </c>
      <c r="B70" s="14" t="s">
        <v>22</v>
      </c>
      <c r="C70" s="16">
        <v>50</v>
      </c>
      <c r="D70" s="17" t="s">
        <v>71</v>
      </c>
      <c r="E70" s="18"/>
      <c r="F70" s="19"/>
      <c r="G70" s="20">
        <f>IFERROR(C70*F70,0)</f>
        <v>0</v>
      </c>
      <c r="Z70" s="15">
        <v>1775</v>
      </c>
    </row>
    <row r="71" spans="1:26" x14ac:dyDescent="0.25">
      <c r="A71" s="14">
        <v>49</v>
      </c>
      <c r="B71" s="14" t="s">
        <v>22</v>
      </c>
      <c r="C71" s="16">
        <v>50</v>
      </c>
      <c r="D71" s="17" t="s">
        <v>72</v>
      </c>
      <c r="E71" s="18"/>
      <c r="F71" s="19"/>
      <c r="G71" s="20">
        <f>IFERROR(C71*F71,0)</f>
        <v>0</v>
      </c>
      <c r="Z71" s="15">
        <v>1776</v>
      </c>
    </row>
    <row r="72" spans="1:26" x14ac:dyDescent="0.25">
      <c r="A72" s="14">
        <v>50</v>
      </c>
      <c r="B72" s="14" t="s">
        <v>22</v>
      </c>
      <c r="C72" s="16">
        <v>80</v>
      </c>
      <c r="D72" s="17" t="s">
        <v>73</v>
      </c>
      <c r="E72" s="18"/>
      <c r="F72" s="19"/>
      <c r="G72" s="20">
        <f>IFERROR(C72*F72,0)</f>
        <v>0</v>
      </c>
      <c r="Z72" s="15">
        <v>1777</v>
      </c>
    </row>
    <row r="73" spans="1:26" x14ac:dyDescent="0.25">
      <c r="A73" s="14">
        <v>51</v>
      </c>
      <c r="B73" s="14" t="s">
        <v>22</v>
      </c>
      <c r="C73" s="16">
        <v>40</v>
      </c>
      <c r="D73" s="17" t="s">
        <v>74</v>
      </c>
      <c r="E73" s="18"/>
      <c r="F73" s="19"/>
      <c r="G73" s="20">
        <f>IFERROR(C73*F73,0)</f>
        <v>0</v>
      </c>
      <c r="Z73" s="15">
        <v>1778</v>
      </c>
    </row>
    <row r="74" spans="1:26" x14ac:dyDescent="0.25">
      <c r="G74" s="21">
        <f>SUM(G23:G24:G25:G26:G27:G28:G29:G30:G31:G32:G33:G34:G35:G36:G37:G38:G39:G40:G41:G42:G43:G44:G45:G46:G47:G48:G49:G50:G51:G52:G53:G54:G55:G56:G57:G58:G59:G60:G61:G62:G63:G64:G65:G66:G67:G68:G69:G70:G71:G72:G73)</f>
        <v>0</v>
      </c>
    </row>
    <row r="76" spans="1:26" x14ac:dyDescent="0.25">
      <c r="A76" s="22" t="s">
        <v>75</v>
      </c>
      <c r="B76" s="10"/>
      <c r="C76" s="25" t="str">
        <f ca="1">M8</f>
        <v xml:space="preserve">    </v>
      </c>
      <c r="D76" s="10"/>
      <c r="E76" s="10"/>
      <c r="F76" s="10"/>
      <c r="G76" s="10"/>
    </row>
    <row r="78" spans="1:26" x14ac:dyDescent="0.25">
      <c r="A78" s="6" t="s">
        <v>112</v>
      </c>
      <c r="B78" s="2"/>
      <c r="C78" s="2"/>
      <c r="D78" s="2"/>
      <c r="E78" s="6" t="s">
        <v>113</v>
      </c>
      <c r="F78" s="2"/>
      <c r="G78" s="2"/>
    </row>
    <row r="80" spans="1:26" x14ac:dyDescent="0.25">
      <c r="A80" s="6" t="s">
        <v>114</v>
      </c>
      <c r="B80" s="2"/>
      <c r="C80" s="2"/>
      <c r="D80" s="2"/>
      <c r="E80" s="6" t="s">
        <v>115</v>
      </c>
      <c r="F80" s="2"/>
      <c r="G80" s="2"/>
    </row>
    <row r="83" spans="3:6" ht="15.75" thickBot="1" x14ac:dyDescent="0.3"/>
    <row r="84" spans="3:6" x14ac:dyDescent="0.25">
      <c r="C84" s="26" t="s">
        <v>116</v>
      </c>
      <c r="D84" s="27"/>
      <c r="E84" s="27"/>
      <c r="F84" s="27"/>
    </row>
  </sheetData>
  <sheetProtection password="C703" sheet="1" objects="1" scenarios="1"/>
  <mergeCells count="29">
    <mergeCell ref="A78:D78"/>
    <mergeCell ref="E78:G78"/>
    <mergeCell ref="A80:D80"/>
    <mergeCell ref="E80:G80"/>
    <mergeCell ref="C84:F84"/>
    <mergeCell ref="A16:B16"/>
    <mergeCell ref="C16:E16"/>
    <mergeCell ref="F15:G15"/>
    <mergeCell ref="B18:G18"/>
    <mergeCell ref="A19:G19"/>
    <mergeCell ref="A76:B76"/>
    <mergeCell ref="C76:G76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2017-06-01T18:32:09Z</dcterms:created>
  <dcterms:modified xsi:type="dcterms:W3CDTF">2017-06-01T18:32:27Z</dcterms:modified>
</cp:coreProperties>
</file>